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Handarbetsvägen\Bokslut\2020\"/>
    </mc:Choice>
  </mc:AlternateContent>
  <xr:revisionPtr revIDLastSave="0" documentId="13_ncr:1_{4502A2FD-EA75-40C8-82D8-AF8FE65CC6A5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Hand 1" sheetId="1" r:id="rId1"/>
    <sheet name="Virklapp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" l="1"/>
  <c r="D13" i="2"/>
  <c r="D13" i="1"/>
  <c r="D32" i="2" l="1"/>
  <c r="D31" i="1"/>
  <c r="D33" i="1" s="1"/>
  <c r="C15" i="2"/>
  <c r="C15" i="1"/>
  <c r="C33" i="1"/>
  <c r="D15" i="2"/>
  <c r="B34" i="2"/>
  <c r="C22" i="2"/>
  <c r="C27" i="2" s="1"/>
  <c r="B22" i="2"/>
  <c r="B27" i="2" s="1"/>
  <c r="D19" i="2"/>
  <c r="B15" i="2"/>
  <c r="D12" i="2"/>
  <c r="B33" i="1"/>
  <c r="C22" i="1"/>
  <c r="C26" i="1" s="1"/>
  <c r="B22" i="1"/>
  <c r="B26" i="1" s="1"/>
  <c r="D20" i="1"/>
  <c r="D19" i="1"/>
  <c r="B15" i="1"/>
  <c r="D12" i="1"/>
  <c r="D15" i="1" s="1"/>
  <c r="D22" i="1" l="1"/>
  <c r="B36" i="2"/>
  <c r="B38" i="2" s="1"/>
  <c r="D26" i="1"/>
  <c r="D35" i="1" s="1"/>
  <c r="C35" i="1"/>
  <c r="D22" i="2"/>
  <c r="D27" i="2" s="1"/>
  <c r="B35" i="1" l="1"/>
  <c r="D34" i="2"/>
  <c r="D36" i="2" s="1"/>
  <c r="D38" i="2" s="1"/>
  <c r="C34" i="2"/>
  <c r="C36" i="2" s="1"/>
</calcChain>
</file>

<file path=xl/sharedStrings.xml><?xml version="1.0" encoding="utf-8"?>
<sst xmlns="http://schemas.openxmlformats.org/spreadsheetml/2006/main" count="60" uniqueCount="33">
  <si>
    <t>Balansrapport</t>
  </si>
  <si>
    <t>Handarbetsvägens Samfällighetsförening 716401-7332</t>
  </si>
  <si>
    <t>Ingående balans</t>
  </si>
  <si>
    <t>Perioden</t>
  </si>
  <si>
    <t>Utgående saldo</t>
  </si>
  <si>
    <t>Omsättningstillgångar</t>
  </si>
  <si>
    <t>Kassa och bank</t>
  </si>
  <si>
    <t>1920 Plusgiro</t>
  </si>
  <si>
    <t>1940 Bankkonto</t>
  </si>
  <si>
    <t>S:a omsättningstillgånger</t>
  </si>
  <si>
    <t>EGET KAPITALOCH SKULDER</t>
  </si>
  <si>
    <t xml:space="preserve">Eget kapital </t>
  </si>
  <si>
    <t>2060 Eget kapital</t>
  </si>
  <si>
    <t>2080 Underhållsfond</t>
  </si>
  <si>
    <t>S:a kaptil</t>
  </si>
  <si>
    <t>Reservfod</t>
  </si>
  <si>
    <t>2086 Lekplatsfond</t>
  </si>
  <si>
    <t>S:a eget kaptial</t>
  </si>
  <si>
    <t>SKULDER</t>
  </si>
  <si>
    <t>Kortfristiga skulder</t>
  </si>
  <si>
    <t>2440 Leverantörsskulder</t>
  </si>
  <si>
    <t>2989 Redovist resultat</t>
  </si>
  <si>
    <t>S:a skulder</t>
  </si>
  <si>
    <t xml:space="preserve"> </t>
  </si>
  <si>
    <t>Beräknat resultat</t>
  </si>
  <si>
    <t>Kostnadsställer 1</t>
  </si>
  <si>
    <t>Kostnadsställer 2</t>
  </si>
  <si>
    <t>2085 Garagefond</t>
  </si>
  <si>
    <t>Räkningskapsår : 2020-01-01--2020-12-31</t>
  </si>
  <si>
    <t>Senaste ver nr: 279, M17</t>
  </si>
  <si>
    <t>Reservfond</t>
  </si>
  <si>
    <t>TILLGÅNGAR  1790</t>
  </si>
  <si>
    <t>Förutbetalda fakturor för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</si>
</sst>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4" fontId="2" fillId="0" borderId="0" xfId="0" applyNumberFormat="1" applyFont="1"/>
    <xf numFmtId="4" fontId="1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4" fontId="6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opLeftCell="A19" workbookViewId="0">
      <selection activeCell="F38" sqref="F38"/>
    </sheetView>
  </sheetViews>
  <sheetFormatPr defaultRowHeight="15.6" x14ac:dyDescent="0.3"/>
  <cols>
    <col min="1" max="1" width="33.21875" style="2" customWidth="1"/>
    <col min="2" max="2" width="15.21875" style="2" customWidth="1"/>
    <col min="3" max="3" width="18" style="2" customWidth="1"/>
    <col min="4" max="4" width="16" style="2" customWidth="1"/>
    <col min="5" max="5" width="3.88671875" style="2" customWidth="1"/>
    <col min="6" max="6" width="11" style="2" bestFit="1" customWidth="1"/>
    <col min="7" max="7" width="12.21875" style="2" customWidth="1"/>
    <col min="8" max="16384" width="8.88671875" style="2"/>
  </cols>
  <sheetData>
    <row r="1" spans="1:7" s="7" customFormat="1" ht="22.8" x14ac:dyDescent="0.4">
      <c r="A1" s="15" t="s">
        <v>0</v>
      </c>
      <c r="B1" s="16"/>
      <c r="C1" s="16"/>
      <c r="D1" s="16"/>
    </row>
    <row r="2" spans="1:7" s="7" customFormat="1" ht="15" customHeight="1" x14ac:dyDescent="0.4">
      <c r="A2" s="6"/>
      <c r="B2" s="9"/>
      <c r="C2" s="9"/>
      <c r="D2" s="9"/>
    </row>
    <row r="3" spans="1:7" x14ac:dyDescent="0.3">
      <c r="A3" s="3" t="s">
        <v>1</v>
      </c>
      <c r="B3" s="3"/>
      <c r="C3" s="3"/>
      <c r="D3" s="3"/>
    </row>
    <row r="4" spans="1:7" s="3" customFormat="1" ht="12" x14ac:dyDescent="0.25">
      <c r="A4" s="3" t="s">
        <v>28</v>
      </c>
      <c r="C4" s="3" t="s">
        <v>25</v>
      </c>
    </row>
    <row r="5" spans="1:7" s="3" customFormat="1" ht="12.6" thickBot="1" x14ac:dyDescent="0.3">
      <c r="A5" s="3" t="s">
        <v>29</v>
      </c>
    </row>
    <row r="6" spans="1:7" s="3" customFormat="1" ht="13.8" thickBot="1" x14ac:dyDescent="0.3">
      <c r="B6" s="12" t="s">
        <v>2</v>
      </c>
      <c r="C6" s="13" t="s">
        <v>3</v>
      </c>
      <c r="D6" s="14" t="s">
        <v>4</v>
      </c>
    </row>
    <row r="7" spans="1:7" x14ac:dyDescent="0.3">
      <c r="A7" s="2" t="s">
        <v>31</v>
      </c>
      <c r="B7" s="4"/>
      <c r="C7" s="4"/>
      <c r="D7" s="4"/>
    </row>
    <row r="8" spans="1:7" x14ac:dyDescent="0.3">
      <c r="A8" s="2" t="s">
        <v>32</v>
      </c>
      <c r="B8" s="4"/>
      <c r="C8" s="4">
        <v>3157</v>
      </c>
      <c r="D8" s="4">
        <v>3157</v>
      </c>
    </row>
    <row r="9" spans="1:7" x14ac:dyDescent="0.3">
      <c r="B9" s="4"/>
      <c r="C9" s="4"/>
      <c r="D9" s="4"/>
    </row>
    <row r="10" spans="1:7" s="1" customFormat="1" ht="13.8" x14ac:dyDescent="0.25">
      <c r="A10" s="1" t="s">
        <v>5</v>
      </c>
      <c r="B10" s="5"/>
      <c r="C10" s="5"/>
      <c r="D10" s="5"/>
    </row>
    <row r="11" spans="1:7" s="1" customFormat="1" ht="13.8" x14ac:dyDescent="0.25">
      <c r="A11" s="1" t="s">
        <v>6</v>
      </c>
      <c r="B11" s="5"/>
      <c r="C11" s="5"/>
      <c r="D11" s="5"/>
      <c r="E11" s="8"/>
    </row>
    <row r="12" spans="1:7" x14ac:dyDescent="0.3">
      <c r="A12" s="2" t="s">
        <v>7</v>
      </c>
      <c r="B12" s="4">
        <v>160304.03</v>
      </c>
      <c r="C12" s="4">
        <v>21983.07</v>
      </c>
      <c r="D12" s="4">
        <f>SUM(B12:C12)</f>
        <v>182287.1</v>
      </c>
      <c r="G12" s="1"/>
    </row>
    <row r="13" spans="1:7" x14ac:dyDescent="0.3">
      <c r="A13" s="2" t="s">
        <v>8</v>
      </c>
      <c r="B13" s="4">
        <v>420793.72</v>
      </c>
      <c r="C13" s="4">
        <v>21647.45</v>
      </c>
      <c r="D13" s="4">
        <f>SUM(B13:C13)</f>
        <v>442441.17</v>
      </c>
      <c r="G13" s="1"/>
    </row>
    <row r="14" spans="1:7" x14ac:dyDescent="0.3">
      <c r="B14" s="4"/>
      <c r="C14" s="4"/>
      <c r="D14" s="4"/>
      <c r="G14" s="1"/>
    </row>
    <row r="15" spans="1:7" x14ac:dyDescent="0.3">
      <c r="A15" s="2" t="s">
        <v>9</v>
      </c>
      <c r="B15" s="11">
        <f>SUM(B12:B14)</f>
        <v>581097.75</v>
      </c>
      <c r="C15" s="11">
        <f>SUM(C10:C13)</f>
        <v>43630.520000000004</v>
      </c>
      <c r="D15" s="11">
        <f>SUM(D8:D13)</f>
        <v>627885.27</v>
      </c>
      <c r="G15" s="1"/>
    </row>
    <row r="16" spans="1:7" x14ac:dyDescent="0.3">
      <c r="B16" s="4"/>
      <c r="C16" s="4"/>
      <c r="D16" s="4"/>
      <c r="G16" s="1"/>
    </row>
    <row r="17" spans="1:4" x14ac:dyDescent="0.3">
      <c r="A17" s="2" t="s">
        <v>10</v>
      </c>
      <c r="B17" s="4"/>
      <c r="C17" s="4"/>
      <c r="D17" s="4"/>
    </row>
    <row r="18" spans="1:4" x14ac:dyDescent="0.3">
      <c r="A18" s="2" t="s">
        <v>11</v>
      </c>
      <c r="B18" s="4"/>
      <c r="C18" s="4"/>
      <c r="D18" s="4"/>
    </row>
    <row r="19" spans="1:4" x14ac:dyDescent="0.3">
      <c r="A19" s="2" t="s">
        <v>12</v>
      </c>
      <c r="B19" s="4">
        <v>-210671.94</v>
      </c>
      <c r="C19" s="4">
        <v>72752.33</v>
      </c>
      <c r="D19" s="4">
        <f>SUM(B19:C19)</f>
        <v>-137919.60999999999</v>
      </c>
    </row>
    <row r="20" spans="1:4" x14ac:dyDescent="0.3">
      <c r="A20" s="2" t="s">
        <v>13</v>
      </c>
      <c r="B20" s="4">
        <v>-358538.54</v>
      </c>
      <c r="C20" s="4">
        <v>-35667</v>
      </c>
      <c r="D20" s="4">
        <f>SUM(B20:C20)</f>
        <v>-394205.54</v>
      </c>
    </row>
    <row r="21" spans="1:4" x14ac:dyDescent="0.3">
      <c r="B21" s="4"/>
      <c r="C21" s="4"/>
      <c r="D21" s="4"/>
    </row>
    <row r="22" spans="1:4" x14ac:dyDescent="0.3">
      <c r="A22" s="2" t="s">
        <v>14</v>
      </c>
      <c r="B22" s="11">
        <f>SUM(B19:B21)</f>
        <v>-569210.48</v>
      </c>
      <c r="C22" s="11">
        <f t="shared" ref="C22" si="0">SUM(C19:C21)</f>
        <v>37085.33</v>
      </c>
      <c r="D22" s="11">
        <f>SUM(D19:D20)</f>
        <v>-532125.14999999991</v>
      </c>
    </row>
    <row r="23" spans="1:4" x14ac:dyDescent="0.3">
      <c r="B23" s="4"/>
      <c r="C23" s="4"/>
      <c r="D23" s="4"/>
    </row>
    <row r="24" spans="1:4" x14ac:dyDescent="0.3">
      <c r="A24" s="2" t="s">
        <v>30</v>
      </c>
      <c r="B24" s="4"/>
      <c r="C24" s="4"/>
      <c r="D24" s="4"/>
    </row>
    <row r="25" spans="1:4" x14ac:dyDescent="0.3">
      <c r="A25" s="2" t="s">
        <v>16</v>
      </c>
      <c r="B25" s="4">
        <v>-30907.599999999999</v>
      </c>
      <c r="C25" s="4">
        <v>-16194.9</v>
      </c>
      <c r="D25" s="4">
        <v>-46888.05</v>
      </c>
    </row>
    <row r="26" spans="1:4" x14ac:dyDescent="0.3">
      <c r="A26" s="2" t="s">
        <v>17</v>
      </c>
      <c r="B26" s="11">
        <f>SUM(B22+B25)</f>
        <v>-600118.07999999996</v>
      </c>
      <c r="C26" s="11">
        <f t="shared" ref="C26" si="1">SUM(C22+C25)</f>
        <v>20890.43</v>
      </c>
      <c r="D26" s="11">
        <f>SUM(D22:D25)</f>
        <v>-579013.19999999995</v>
      </c>
    </row>
    <row r="27" spans="1:4" x14ac:dyDescent="0.3">
      <c r="B27" s="4"/>
      <c r="C27" s="4"/>
      <c r="D27" s="4"/>
    </row>
    <row r="28" spans="1:4" x14ac:dyDescent="0.3">
      <c r="A28" s="2" t="s">
        <v>18</v>
      </c>
      <c r="B28" s="4"/>
      <c r="C28" s="4"/>
      <c r="D28" s="4"/>
    </row>
    <row r="29" spans="1:4" x14ac:dyDescent="0.3">
      <c r="A29" s="2" t="s">
        <v>19</v>
      </c>
      <c r="B29" s="4"/>
      <c r="C29" s="4"/>
      <c r="D29" s="4"/>
    </row>
    <row r="30" spans="1:4" x14ac:dyDescent="0.3">
      <c r="A30" s="2" t="s">
        <v>20</v>
      </c>
      <c r="B30" s="4">
        <v>-53732</v>
      </c>
      <c r="C30" s="4">
        <v>32160</v>
      </c>
      <c r="D30" s="4">
        <v>-21569</v>
      </c>
    </row>
    <row r="31" spans="1:4" x14ac:dyDescent="0.3">
      <c r="A31" s="2" t="s">
        <v>21</v>
      </c>
      <c r="B31" s="4">
        <v>72752.33</v>
      </c>
      <c r="C31" s="4">
        <v>-100055.4</v>
      </c>
      <c r="D31" s="4">
        <f>SUM(B31:C31)</f>
        <v>-27303.069999999992</v>
      </c>
    </row>
    <row r="32" spans="1:4" x14ac:dyDescent="0.3">
      <c r="B32" s="4"/>
      <c r="C32" s="4"/>
      <c r="D32" s="4"/>
    </row>
    <row r="33" spans="1:4" x14ac:dyDescent="0.3">
      <c r="A33" s="2" t="s">
        <v>22</v>
      </c>
      <c r="B33" s="4">
        <f>SUM(B30:B31)</f>
        <v>19020.330000000002</v>
      </c>
      <c r="C33" s="4">
        <f t="shared" ref="C33" si="2">SUM(C30:C31)</f>
        <v>-67895.399999999994</v>
      </c>
      <c r="D33" s="4">
        <f>SUM(D30:D32)</f>
        <v>-48872.069999999992</v>
      </c>
    </row>
    <row r="34" spans="1:4" x14ac:dyDescent="0.3">
      <c r="B34" s="4"/>
      <c r="C34" s="4"/>
      <c r="D34" s="4"/>
    </row>
    <row r="35" spans="1:4" x14ac:dyDescent="0.3">
      <c r="A35" s="2" t="s">
        <v>23</v>
      </c>
      <c r="B35" s="11">
        <f>SUM(B26+B33)</f>
        <v>-581097.75</v>
      </c>
      <c r="C35" s="11">
        <f t="shared" ref="C35:D35" si="3">SUM(C26+C33)</f>
        <v>-47004.969999999994</v>
      </c>
      <c r="D35" s="11">
        <f t="shared" si="3"/>
        <v>-627885.2699999999</v>
      </c>
    </row>
    <row r="37" spans="1:4" s="10" customFormat="1" x14ac:dyDescent="0.3">
      <c r="A37" s="10" t="s">
        <v>24</v>
      </c>
      <c r="B37" s="11">
        <v>0</v>
      </c>
      <c r="C37" s="11">
        <v>0</v>
      </c>
      <c r="D37" s="11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abSelected="1" topLeftCell="A22" workbookViewId="0">
      <selection activeCell="J40" sqref="J40"/>
    </sheetView>
  </sheetViews>
  <sheetFormatPr defaultRowHeight="15.6" x14ac:dyDescent="0.3"/>
  <cols>
    <col min="1" max="1" width="31.44140625" style="2" customWidth="1"/>
    <col min="2" max="2" width="15.21875" style="2" customWidth="1"/>
    <col min="3" max="3" width="16.88671875" style="2" customWidth="1"/>
    <col min="4" max="4" width="15.33203125" style="2" customWidth="1"/>
    <col min="5" max="5" width="8.88671875" style="2"/>
    <col min="6" max="6" width="13.5546875" style="2" bestFit="1" customWidth="1"/>
    <col min="7" max="7" width="10.6640625" style="2" bestFit="1" customWidth="1"/>
    <col min="8" max="8" width="9.88671875" style="2" bestFit="1" customWidth="1"/>
    <col min="9" max="9" width="14.44140625" style="2" customWidth="1"/>
    <col min="10" max="16384" width="8.88671875" style="2"/>
  </cols>
  <sheetData>
    <row r="1" spans="1:6" s="7" customFormat="1" ht="22.8" x14ac:dyDescent="0.4">
      <c r="A1" s="15" t="s">
        <v>0</v>
      </c>
      <c r="B1" s="16"/>
      <c r="C1" s="16"/>
      <c r="D1" s="16"/>
    </row>
    <row r="2" spans="1:6" s="7" customFormat="1" ht="15" customHeight="1" x14ac:dyDescent="0.4">
      <c r="A2" s="6"/>
      <c r="B2" s="9"/>
      <c r="C2" s="9"/>
      <c r="D2" s="9"/>
    </row>
    <row r="3" spans="1:6" x14ac:dyDescent="0.3">
      <c r="A3" s="3" t="s">
        <v>1</v>
      </c>
      <c r="B3" s="3"/>
      <c r="C3" s="3"/>
      <c r="D3" s="3"/>
    </row>
    <row r="4" spans="1:6" s="3" customFormat="1" ht="12" x14ac:dyDescent="0.25">
      <c r="A4" s="3" t="s">
        <v>28</v>
      </c>
      <c r="C4" s="3" t="s">
        <v>26</v>
      </c>
    </row>
    <row r="5" spans="1:6" s="3" customFormat="1" ht="12.6" thickBot="1" x14ac:dyDescent="0.3">
      <c r="A5" s="3" t="s">
        <v>29</v>
      </c>
    </row>
    <row r="6" spans="1:6" s="3" customFormat="1" ht="13.8" thickBot="1" x14ac:dyDescent="0.3">
      <c r="B6" s="12" t="s">
        <v>2</v>
      </c>
      <c r="C6" s="13" t="s">
        <v>3</v>
      </c>
      <c r="D6" s="14" t="s">
        <v>4</v>
      </c>
    </row>
    <row r="7" spans="1:6" x14ac:dyDescent="0.3">
      <c r="A7" s="2" t="s">
        <v>31</v>
      </c>
      <c r="B7" s="4"/>
      <c r="C7" s="4"/>
      <c r="D7" s="4"/>
    </row>
    <row r="8" spans="1:6" x14ac:dyDescent="0.3">
      <c r="A8" s="2" t="s">
        <v>32</v>
      </c>
      <c r="B8" s="4"/>
      <c r="C8" s="4">
        <v>1578</v>
      </c>
      <c r="D8" s="4">
        <v>1578</v>
      </c>
    </row>
    <row r="9" spans="1:6" x14ac:dyDescent="0.3">
      <c r="B9" s="4"/>
      <c r="C9" s="4"/>
      <c r="D9" s="4"/>
    </row>
    <row r="10" spans="1:6" s="1" customFormat="1" ht="13.8" x14ac:dyDescent="0.25">
      <c r="A10" s="1" t="s">
        <v>5</v>
      </c>
      <c r="B10" s="5"/>
      <c r="C10" s="5"/>
      <c r="D10" s="5"/>
    </row>
    <row r="11" spans="1:6" s="1" customFormat="1" ht="13.8" x14ac:dyDescent="0.25">
      <c r="A11" s="1" t="s">
        <v>6</v>
      </c>
      <c r="B11" s="5"/>
      <c r="C11" s="5"/>
      <c r="D11" s="5"/>
      <c r="E11" s="8"/>
    </row>
    <row r="12" spans="1:6" x14ac:dyDescent="0.3">
      <c r="A12" s="2" t="s">
        <v>7</v>
      </c>
      <c r="B12" s="4">
        <v>81702.490000000005</v>
      </c>
      <c r="C12" s="4">
        <v>-46740.28</v>
      </c>
      <c r="D12" s="4">
        <f>SUM(B12:C12)</f>
        <v>34962.210000000006</v>
      </c>
      <c r="F12" s="1"/>
    </row>
    <row r="13" spans="1:6" x14ac:dyDescent="0.3">
      <c r="A13" s="2" t="s">
        <v>8</v>
      </c>
      <c r="B13" s="4">
        <v>578356.62</v>
      </c>
      <c r="C13" s="4">
        <v>-550890.4</v>
      </c>
      <c r="D13" s="4">
        <f>SUM(B13:C13)</f>
        <v>27466.219999999972</v>
      </c>
      <c r="F13" s="1"/>
    </row>
    <row r="14" spans="1:6" x14ac:dyDescent="0.3">
      <c r="B14" s="4"/>
      <c r="C14" s="4"/>
      <c r="D14" s="4"/>
      <c r="F14" s="1"/>
    </row>
    <row r="15" spans="1:6" x14ac:dyDescent="0.3">
      <c r="A15" s="2" t="s">
        <v>9</v>
      </c>
      <c r="B15" s="11">
        <f>SUM(B12:B14)</f>
        <v>660059.11</v>
      </c>
      <c r="C15" s="11">
        <f>SUM(C8:C13)</f>
        <v>-596052.68000000005</v>
      </c>
      <c r="D15" s="11">
        <f>SUM(D8:D13)</f>
        <v>64006.429999999978</v>
      </c>
      <c r="F15" s="1"/>
    </row>
    <row r="16" spans="1:6" x14ac:dyDescent="0.3">
      <c r="B16" s="4"/>
      <c r="C16" s="4"/>
      <c r="D16" s="4"/>
      <c r="F16" s="1"/>
    </row>
    <row r="17" spans="1:6" x14ac:dyDescent="0.3">
      <c r="A17" s="2" t="s">
        <v>10</v>
      </c>
      <c r="B17" s="4"/>
      <c r="C17" s="4"/>
      <c r="D17" s="4"/>
      <c r="F17" s="1"/>
    </row>
    <row r="18" spans="1:6" x14ac:dyDescent="0.3">
      <c r="A18" s="2" t="s">
        <v>11</v>
      </c>
      <c r="B18" s="4"/>
      <c r="C18" s="4"/>
      <c r="D18" s="4"/>
      <c r="F18" s="1"/>
    </row>
    <row r="19" spans="1:6" x14ac:dyDescent="0.3">
      <c r="A19" s="2" t="s">
        <v>12</v>
      </c>
      <c r="B19" s="4">
        <v>-100896.42</v>
      </c>
      <c r="C19" s="4">
        <v>30859.53</v>
      </c>
      <c r="D19" s="4">
        <f>SUM(B19:C19)</f>
        <v>-70036.89</v>
      </c>
      <c r="F19" s="1"/>
    </row>
    <row r="20" spans="1:6" x14ac:dyDescent="0.3">
      <c r="A20" s="2" t="s">
        <v>27</v>
      </c>
      <c r="B20" s="4">
        <v>-547259.41</v>
      </c>
      <c r="C20" s="4">
        <v>599127</v>
      </c>
      <c r="D20" s="4">
        <v>51867.59</v>
      </c>
      <c r="F20" s="1"/>
    </row>
    <row r="21" spans="1:6" x14ac:dyDescent="0.3">
      <c r="B21" s="4"/>
      <c r="C21" s="4"/>
      <c r="D21" s="4"/>
      <c r="F21" s="1"/>
    </row>
    <row r="22" spans="1:6" x14ac:dyDescent="0.3">
      <c r="A22" s="2" t="s">
        <v>14</v>
      </c>
      <c r="B22" s="11">
        <f>SUM(B19:B21)</f>
        <v>-648155.83000000007</v>
      </c>
      <c r="C22" s="11">
        <f t="shared" ref="C22:D22" si="0">SUM(C19:C21)</f>
        <v>629986.53</v>
      </c>
      <c r="D22" s="11">
        <f t="shared" si="0"/>
        <v>-18169.300000000003</v>
      </c>
      <c r="F22" s="1"/>
    </row>
    <row r="23" spans="1:6" x14ac:dyDescent="0.3">
      <c r="B23" s="4"/>
      <c r="C23" s="4"/>
      <c r="D23" s="4"/>
    </row>
    <row r="24" spans="1:6" x14ac:dyDescent="0.3">
      <c r="A24" s="2" t="s">
        <v>15</v>
      </c>
      <c r="B24" s="4"/>
      <c r="C24" s="4"/>
      <c r="D24" s="4"/>
    </row>
    <row r="25" spans="1:6" x14ac:dyDescent="0.3">
      <c r="A25" s="2" t="s">
        <v>16</v>
      </c>
      <c r="B25" s="4">
        <v>-18235.55</v>
      </c>
      <c r="C25" s="4">
        <f>SUM(D25-B25)</f>
        <v>-8311.6000000000022</v>
      </c>
      <c r="D25" s="4">
        <v>-26547.15</v>
      </c>
    </row>
    <row r="26" spans="1:6" x14ac:dyDescent="0.3">
      <c r="B26" s="4"/>
      <c r="C26" s="4"/>
      <c r="D26" s="4"/>
    </row>
    <row r="27" spans="1:6" x14ac:dyDescent="0.3">
      <c r="A27" s="2" t="s">
        <v>17</v>
      </c>
      <c r="B27" s="11">
        <f>SUM(B22+B25)</f>
        <v>-666391.38000000012</v>
      </c>
      <c r="C27" s="11">
        <f t="shared" ref="C27:D27" si="1">SUM(C22+C25)</f>
        <v>621674.93000000005</v>
      </c>
      <c r="D27" s="11">
        <f t="shared" si="1"/>
        <v>-44716.450000000004</v>
      </c>
    </row>
    <row r="28" spans="1:6" x14ac:dyDescent="0.3">
      <c r="B28" s="4"/>
      <c r="C28" s="4"/>
      <c r="D28" s="4"/>
    </row>
    <row r="29" spans="1:6" x14ac:dyDescent="0.3">
      <c r="A29" s="2" t="s">
        <v>18</v>
      </c>
      <c r="B29" s="4"/>
      <c r="C29" s="4"/>
      <c r="D29" s="4"/>
    </row>
    <row r="30" spans="1:6" x14ac:dyDescent="0.3">
      <c r="A30" s="2" t="s">
        <v>19</v>
      </c>
      <c r="B30" s="4"/>
      <c r="C30" s="4"/>
      <c r="D30" s="4"/>
    </row>
    <row r="31" spans="1:6" x14ac:dyDescent="0.3">
      <c r="A31" s="2" t="s">
        <v>20</v>
      </c>
      <c r="B31" s="4">
        <v>-24527.26</v>
      </c>
      <c r="C31" s="4">
        <v>16261.4</v>
      </c>
      <c r="D31" s="4">
        <v>-8268.86</v>
      </c>
    </row>
    <row r="32" spans="1:6" x14ac:dyDescent="0.3">
      <c r="A32" s="2" t="s">
        <v>21</v>
      </c>
      <c r="B32" s="4">
        <v>30859.53</v>
      </c>
      <c r="C32" s="4">
        <v>-41880.65</v>
      </c>
      <c r="D32" s="4">
        <f>SUM(B32:C32)</f>
        <v>-11021.120000000003</v>
      </c>
    </row>
    <row r="33" spans="1:9" x14ac:dyDescent="0.3">
      <c r="B33" s="4"/>
      <c r="C33" s="4"/>
      <c r="D33" s="4"/>
    </row>
    <row r="34" spans="1:9" s="10" customFormat="1" x14ac:dyDescent="0.3">
      <c r="A34" s="10" t="s">
        <v>22</v>
      </c>
      <c r="B34" s="11">
        <f>SUM(B31:B32)</f>
        <v>6332.27</v>
      </c>
      <c r="C34" s="11">
        <f>SUM(C31:C32)</f>
        <v>-25619.25</v>
      </c>
      <c r="D34" s="11">
        <f>SUM(D31:D32)</f>
        <v>-19289.980000000003</v>
      </c>
      <c r="H34" s="2"/>
    </row>
    <row r="35" spans="1:9" x14ac:dyDescent="0.3">
      <c r="B35" s="4"/>
      <c r="C35" s="4"/>
      <c r="D35" s="4"/>
    </row>
    <row r="36" spans="1:9" x14ac:dyDescent="0.3">
      <c r="A36" s="2" t="s">
        <v>23</v>
      </c>
      <c r="B36" s="11">
        <f>SUM(B27+B34)</f>
        <v>-660059.1100000001</v>
      </c>
      <c r="C36" s="11">
        <f>SUM(C27+C34)</f>
        <v>596055.68000000005</v>
      </c>
      <c r="D36" s="11">
        <f>SUM(D27+D34)</f>
        <v>-64006.430000000008</v>
      </c>
    </row>
    <row r="38" spans="1:9" s="10" customFormat="1" x14ac:dyDescent="0.3">
      <c r="A38" s="10" t="s">
        <v>24</v>
      </c>
      <c r="B38" s="11">
        <f>SUM(B15+B36)</f>
        <v>-1.1641532182693481E-10</v>
      </c>
      <c r="C38" s="11">
        <v>0</v>
      </c>
      <c r="D38" s="11">
        <f t="shared" ref="C38:D38" si="2">SUM(D15+D36)</f>
        <v>-2.9103830456733704E-11</v>
      </c>
      <c r="F38" s="2"/>
      <c r="I38" s="2"/>
    </row>
    <row r="39" spans="1:9" x14ac:dyDescent="0.3">
      <c r="F39" s="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Hand 1</vt:lpstr>
      <vt:lpstr>Virklappen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Ingegerd Andersson</dc:creator>
  <cp:lastModifiedBy>Ingegerd</cp:lastModifiedBy>
  <cp:lastPrinted>2021-02-24T17:37:42Z</cp:lastPrinted>
  <dcterms:created xsi:type="dcterms:W3CDTF">2020-02-19T15:31:42Z</dcterms:created>
  <dcterms:modified xsi:type="dcterms:W3CDTF">2021-02-24T17:43:24Z</dcterms:modified>
</cp:coreProperties>
</file>